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Výdaje leden - září" sheetId="1" r:id="rId1"/>
    <sheet name="Starší údaje" sheetId="2" r:id="rId2"/>
  </sheets>
  <definedNames>
    <definedName name="_xlnm.Print_Area" localSheetId="1">'Starší údaje'!$B$2:$O$20</definedName>
    <definedName name="_xlnm.Print_Area" localSheetId="0">'Výdaje leden - září'!$B$2:$O$43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C10" i="1"/>
  <c r="N5" i="1"/>
  <c r="N18" i="1" s="1"/>
  <c r="M5" i="1"/>
  <c r="M18" i="1" s="1"/>
  <c r="L5" i="1"/>
  <c r="L18" i="1" s="1"/>
  <c r="K5" i="1"/>
  <c r="K18" i="1" s="1"/>
  <c r="J5" i="1"/>
  <c r="J18" i="1" s="1"/>
  <c r="I5" i="1"/>
  <c r="I18" i="1" s="1"/>
  <c r="H5" i="1"/>
  <c r="H18" i="1" s="1"/>
  <c r="G5" i="1"/>
  <c r="G18" i="1" s="1"/>
  <c r="F5" i="1"/>
  <c r="F18" i="1" s="1"/>
  <c r="E5" i="1"/>
  <c r="E18" i="1" s="1"/>
  <c r="D5" i="1"/>
  <c r="D18" i="1" s="1"/>
  <c r="C5" i="1"/>
  <c r="C18" i="1" s="1"/>
  <c r="L10" i="2"/>
  <c r="L5" i="2"/>
  <c r="L18" i="2" s="1"/>
  <c r="B2" i="2" l="1"/>
  <c r="K10" i="2"/>
  <c r="J10" i="2"/>
  <c r="I10" i="2"/>
  <c r="H10" i="2"/>
  <c r="G10" i="2"/>
  <c r="F10" i="2"/>
  <c r="E10" i="2"/>
  <c r="D10" i="2"/>
  <c r="C10" i="2"/>
  <c r="C18" i="2" s="1"/>
  <c r="K5" i="2"/>
  <c r="K18" i="2" s="1"/>
  <c r="J5" i="2"/>
  <c r="J18" i="2" s="1"/>
  <c r="I5" i="2"/>
  <c r="I18" i="2" s="1"/>
  <c r="H5" i="2"/>
  <c r="H18" i="2" s="1"/>
  <c r="G5" i="2"/>
  <c r="G18" i="2" s="1"/>
  <c r="F5" i="2"/>
  <c r="F18" i="2" s="1"/>
  <c r="E5" i="2"/>
  <c r="D5" i="2"/>
  <c r="C5" i="2"/>
  <c r="D18" i="2" l="1"/>
  <c r="E18" i="2"/>
  <c r="O10" i="1"/>
  <c r="O5" i="1"/>
  <c r="O18" i="1" l="1"/>
</calcChain>
</file>

<file path=xl/sharedStrings.xml><?xml version="1.0" encoding="utf-8"?>
<sst xmlns="http://schemas.openxmlformats.org/spreadsheetml/2006/main" count="63" uniqueCount="18">
  <si>
    <t>(v mil. Kč)</t>
  </si>
  <si>
    <t>Důchodové pojištění</t>
  </si>
  <si>
    <t>ostatní</t>
  </si>
  <si>
    <t>Nemocenské pojištění</t>
  </si>
  <si>
    <t>-</t>
  </si>
  <si>
    <t>Celkem</t>
  </si>
  <si>
    <t>starobní důchody</t>
  </si>
  <si>
    <t>invalidní důchody</t>
  </si>
  <si>
    <t>pozůstalostní důchody</t>
  </si>
  <si>
    <t>nemocenské</t>
  </si>
  <si>
    <t>ošetřovné</t>
  </si>
  <si>
    <t>vyrovnávací příspěvek v těhotenství a mateřství</t>
  </si>
  <si>
    <t>peněžitá pomoc v mateřství</t>
  </si>
  <si>
    <t>otcovská poporodní péče</t>
  </si>
  <si>
    <t>dlouhodobé ošetřovné</t>
  </si>
  <si>
    <t>ošetřovné (do 2009 podpora při ošetř. čl. rodiny)</t>
  </si>
  <si>
    <t>Výdaje na sociální zabezpečení - leden až září</t>
  </si>
  <si>
    <t>Poznámky: Mezi ostatní výdaje se řadí např. omylové platby, v oblasti důchodového pojištění zálohy České poště na výplatu důchodů v následujícím měsíci, jednorázové příspěvky důchodcům a jejich doplatky.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</si>
</sst>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4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0" fontId="5" fillId="0" borderId="2" xfId="0" applyFont="1" applyBorder="1" applyAlignment="1">
      <alignment horizontal="center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1"/>
    </xf>
    <xf numFmtId="3" fontId="12" fillId="0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8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3" fontId="8" fillId="0" borderId="0" xfId="0" applyNumberFormat="1" applyFont="1"/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2F0D9"/>
      <color rgb="FFC5F4B4"/>
      <color rgb="FFA9D18E"/>
      <color rgb="FF7A9D6F"/>
      <color rgb="FF548254"/>
      <color rgb="FF005E1D"/>
      <color rgb="FFC5E0B4"/>
      <color rgb="FFB5C8AC"/>
      <color rgb="FF87A67A"/>
      <color rgb="FFE8E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97755331088665"/>
          <c:y val="0.32205431177446103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6151138726059E-2"/>
          <c:y val="0.23407877280265341"/>
          <c:w val="0.91322393460009665"/>
          <c:h val="0.6377226368159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září'!$B$5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září'!$C$5:$O$5</c:f>
              <c:numCache>
                <c:formatCode>#,##0</c:formatCode>
                <c:ptCount val="13"/>
                <c:pt idx="0">
                  <c:v>273239.18156936002</c:v>
                </c:pt>
                <c:pt idx="1">
                  <c:v>275756.62431888998</c:v>
                </c:pt>
                <c:pt idx="2">
                  <c:v>282913.64089886</c:v>
                </c:pt>
                <c:pt idx="3">
                  <c:v>291325.03963151999</c:v>
                </c:pt>
                <c:pt idx="4">
                  <c:v>303339.51254227001</c:v>
                </c:pt>
                <c:pt idx="5">
                  <c:v>316402.21756604005</c:v>
                </c:pt>
                <c:pt idx="6">
                  <c:v>343260.51671489002</c:v>
                </c:pt>
                <c:pt idx="7">
                  <c:v>369533.62157796999</c:v>
                </c:pt>
                <c:pt idx="8">
                  <c:v>390075.57624046004</c:v>
                </c:pt>
                <c:pt idx="9">
                  <c:v>426148.41405423003</c:v>
                </c:pt>
                <c:pt idx="10">
                  <c:v>501321.87239099003</c:v>
                </c:pt>
                <c:pt idx="11">
                  <c:v>520825.68016921997</c:v>
                </c:pt>
                <c:pt idx="12">
                  <c:v>525248.54393624002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1DC-95A7-2888CD6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1184034721426914E-2"/>
              <c:y val="8.00129599254804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694029850746268"/>
          <c:w val="0.92036406611045452"/>
          <c:h val="0.640017412935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září'!$B$10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4768815703785857E-3"/>
                  <c:y val="-2.6326699834162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3F-469D-92A1-3030EB7AFCAE}"/>
                </c:ext>
              </c:extLst>
            </c:dLbl>
            <c:dLbl>
              <c:idx val="10"/>
              <c:layout>
                <c:manualLayout>
                  <c:x val="-1.0830339736434534E-16"/>
                  <c:y val="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3F-469D-92A1-3030EB7AFCAE}"/>
                </c:ext>
              </c:extLst>
            </c:dLbl>
            <c:dLbl>
              <c:idx val="11"/>
              <c:layout>
                <c:manualLayout>
                  <c:x val="0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3F-469D-92A1-3030EB7AF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'Výdaje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září'!$C$10:$O$10</c:f>
              <c:numCache>
                <c:formatCode>#,##0</c:formatCode>
                <c:ptCount val="13"/>
                <c:pt idx="0">
                  <c:v>15286.670468329999</c:v>
                </c:pt>
                <c:pt idx="1">
                  <c:v>16501.072501089999</c:v>
                </c:pt>
                <c:pt idx="2">
                  <c:v>18070.574551040001</c:v>
                </c:pt>
                <c:pt idx="3">
                  <c:v>19719.814002899999</c:v>
                </c:pt>
                <c:pt idx="4">
                  <c:v>21236.539804489999</c:v>
                </c:pt>
                <c:pt idx="5">
                  <c:v>25267.322293789999</c:v>
                </c:pt>
                <c:pt idx="6">
                  <c:v>29096.342881180004</c:v>
                </c:pt>
                <c:pt idx="7">
                  <c:v>42883.130283880004</c:v>
                </c:pt>
                <c:pt idx="8">
                  <c:v>39258.134062869991</c:v>
                </c:pt>
                <c:pt idx="9">
                  <c:v>36191.256516779998</c:v>
                </c:pt>
                <c:pt idx="10">
                  <c:v>34423.793804180001</c:v>
                </c:pt>
                <c:pt idx="11">
                  <c:v>35842.62188554</c:v>
                </c:pt>
                <c:pt idx="12">
                  <c:v>37007.590171010001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11C-9257-C94189B34E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243910389118427E-4"/>
              <c:y val="7.92761194029850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září'!$O$4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3-4F9E-B2BE-4F6750E97677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83-4F9E-B2BE-4F6750E97677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3-4F9E-B2BE-4F6750E97677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3-4F9E-B2BE-4F6750E97677}"/>
              </c:ext>
            </c:extLst>
          </c:dPt>
          <c:dLbls>
            <c:dLbl>
              <c:idx val="0"/>
              <c:layout>
                <c:manualLayout>
                  <c:x val="-4.9578417225476117E-2"/>
                  <c:y val="5.6455938495840474E-4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83-4F9E-B2BE-4F6750E97677}"/>
                </c:ext>
              </c:extLst>
            </c:dLbl>
            <c:dLbl>
              <c:idx val="1"/>
              <c:layout>
                <c:manualLayout>
                  <c:x val="3.5933565345330092E-3"/>
                  <c:y val="3.653313420905940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83-4F9E-B2BE-4F6750E97677}"/>
                </c:ext>
              </c:extLst>
            </c:dLbl>
            <c:dLbl>
              <c:idx val="2"/>
              <c:layout>
                <c:manualLayout>
                  <c:x val="-2.8223136875173388E-2"/>
                  <c:y val="-2.265408073938750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83-4F9E-B2BE-4F6750E97677}"/>
                </c:ext>
              </c:extLst>
            </c:dLbl>
            <c:dLbl>
              <c:idx val="3"/>
              <c:layout>
                <c:manualLayout>
                  <c:x val="1.4372331309656681E-2"/>
                  <c:y val="-6.5078002238301347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83-4F9E-B2BE-4F6750E97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'Výdaje leden - září'!$B$6:$B$9</c:f>
              <c:strCache>
                <c:ptCount val="4"/>
                <c:pt idx="0">
                  <c:v>starobní důchody</c:v>
                </c:pt>
                <c:pt idx="1">
                  <c:v>invalidní důchody</c:v>
                </c:pt>
                <c:pt idx="2">
                  <c:v>pozůstalostní důchody</c:v>
                </c:pt>
                <c:pt idx="3">
                  <c:v>ostatní</c:v>
                </c:pt>
              </c:strCache>
            </c:strRef>
          </c:cat>
          <c:val>
            <c:numRef>
              <c:f>'Výdaje leden - září'!$O$6:$O$9</c:f>
              <c:numCache>
                <c:formatCode>#,##0</c:formatCode>
                <c:ptCount val="4"/>
                <c:pt idx="0">
                  <c:v>439206.63964901003</c:v>
                </c:pt>
                <c:pt idx="1">
                  <c:v>51591.018558639997</c:v>
                </c:pt>
                <c:pt idx="2">
                  <c:v>31554.48941944</c:v>
                </c:pt>
                <c:pt idx="3">
                  <c:v>2896.39630915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3-4F9E-B2BE-4F6750E9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září'!$O$4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5-42ED-B958-A3EAAC8762FD}"/>
              </c:ext>
            </c:extLst>
          </c:dPt>
          <c:dPt>
            <c:idx val="1"/>
            <c:bubble3D val="0"/>
            <c:spPr>
              <a:solidFill>
                <a:srgbClr val="54825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5-42ED-B958-A3EAAC8762FD}"/>
              </c:ext>
            </c:extLst>
          </c:dPt>
          <c:dPt>
            <c:idx val="2"/>
            <c:bubble3D val="0"/>
            <c:spPr>
              <a:solidFill>
                <a:srgbClr val="7A9D6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5-42ED-B958-A3EAAC8762FD}"/>
              </c:ext>
            </c:extLst>
          </c:dPt>
          <c:dPt>
            <c:idx val="3"/>
            <c:bubble3D val="0"/>
            <c:spPr>
              <a:solidFill>
                <a:srgbClr val="A9D18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E05-42ED-B958-A3EAAC8762FD}"/>
              </c:ext>
            </c:extLst>
          </c:dPt>
          <c:dPt>
            <c:idx val="4"/>
            <c:bubble3D val="0"/>
            <c:spPr>
              <a:solidFill>
                <a:srgbClr val="C5F4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E05-42ED-B958-A3EAAC8762FD}"/>
              </c:ext>
            </c:extLst>
          </c:dPt>
          <c:dPt>
            <c:idx val="5"/>
            <c:bubble3D val="0"/>
            <c:spPr>
              <a:solidFill>
                <a:srgbClr val="E2F0D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05-42ED-B958-A3EAAC8762FD}"/>
              </c:ext>
            </c:extLst>
          </c:dPt>
          <c:dLbls>
            <c:dLbl>
              <c:idx val="0"/>
              <c:layout>
                <c:manualLayout>
                  <c:x val="-0.10347862377274142"/>
                  <c:y val="7.00387613053807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5-42ED-B958-A3EAAC8762FD}"/>
                </c:ext>
              </c:extLst>
            </c:dLbl>
            <c:dLbl>
              <c:idx val="1"/>
              <c:layout>
                <c:manualLayout>
                  <c:x val="-1.7382371869970728E-2"/>
                  <c:y val="-6.1108053429204286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05-42ED-B958-A3EAAC8762FD}"/>
                </c:ext>
              </c:extLst>
            </c:dLbl>
            <c:dLbl>
              <c:idx val="2"/>
              <c:layout>
                <c:manualLayout>
                  <c:x val="-5.7134223034417633E-2"/>
                  <c:y val="-2.02301424599247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05-42ED-B958-A3EAAC8762FD}"/>
                </c:ext>
              </c:extLst>
            </c:dLbl>
            <c:dLbl>
              <c:idx val="3"/>
              <c:layout>
                <c:manualLayout>
                  <c:x val="-0.10439011021465419"/>
                  <c:y val="-0.10622239670645581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05-42ED-B958-A3EAAC8762FD}"/>
                </c:ext>
              </c:extLst>
            </c:dLbl>
            <c:dLbl>
              <c:idx val="4"/>
              <c:layout>
                <c:manualLayout>
                  <c:x val="3.5478027473741054E-3"/>
                  <c:y val="-0.1154387829640551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05-42ED-B958-A3EAAC8762FD}"/>
                </c:ext>
              </c:extLst>
            </c:dLbl>
            <c:dLbl>
              <c:idx val="5"/>
              <c:layout>
                <c:manualLayout>
                  <c:x val="0.12104142224521446"/>
                  <c:y val="-0.1019047534891236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05-42ED-B958-A3EAAC8762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'Výdaje leden - září'!$B$11:$B$17</c15:sqref>
                  </c15:fullRef>
                </c:ext>
              </c:extLst>
              <c:f>'Výdaje leden - září'!$B$11:$B$16</c:f>
              <c:strCache>
                <c:ptCount val="6"/>
                <c:pt idx="0">
                  <c:v>nemocenské</c:v>
                </c:pt>
                <c:pt idx="1">
                  <c:v>peněžitá pomoc v mateřství</c:v>
                </c:pt>
                <c:pt idx="2">
                  <c:v>ošetřovné</c:v>
                </c:pt>
                <c:pt idx="3">
                  <c:v>otcovská poporodní péče</c:v>
                </c:pt>
                <c:pt idx="4">
                  <c:v>dlouhodobé ošetřovné</c:v>
                </c:pt>
                <c:pt idx="5">
                  <c:v>vyrovnávací příspěvek v těhotenství a mateřství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'Výdaje leden - září'!$O$11:$O$17</c15:sqref>
                  </c15:fullRef>
                </c:ext>
              </c:extLst>
              <c:f>'Výdaje leden - září'!$O$11:$O$16</c:f>
              <c:numCache>
                <c:formatCode>#,##0</c:formatCode>
                <c:ptCount val="6"/>
                <c:pt idx="0">
                  <c:v>27194.686204830003</c:v>
                </c:pt>
                <c:pt idx="1">
                  <c:v>7368.8782991999997</c:v>
                </c:pt>
                <c:pt idx="2">
                  <c:v>1788.84072698</c:v>
                </c:pt>
                <c:pt idx="3">
                  <c:v>434.91101300000003</c:v>
                </c:pt>
                <c:pt idx="4">
                  <c:v>215.158152</c:v>
                </c:pt>
                <c:pt idx="5">
                  <c:v>5.1380819999999998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05-42ED-B958-A3EAAC8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16287686567164178"/>
          <c:w val="0.45975625476206766"/>
          <c:h val="0.7886135986733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665923</xdr:colOff>
      <xdr:row>18</xdr:row>
      <xdr:rowOff>171449</xdr:rowOff>
    </xdr:from>
    <xdr:to>
      <xdr:col>14</xdr:col>
      <xdr:colOff>658048</xdr:colOff>
      <xdr:row>30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30</xdr:row>
      <xdr:rowOff>180974</xdr:rowOff>
    </xdr:from>
    <xdr:to>
      <xdr:col>14</xdr:col>
      <xdr:colOff>658048</xdr:colOff>
      <xdr:row>42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18</xdr:row>
      <xdr:rowOff>174624</xdr:rowOff>
    </xdr:from>
    <xdr:to>
      <xdr:col>9</xdr:col>
      <xdr:colOff>655350</xdr:colOff>
      <xdr:row>30</xdr:row>
      <xdr:rowOff>195849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30</xdr:row>
      <xdr:rowOff>177800</xdr:rowOff>
    </xdr:from>
    <xdr:to>
      <xdr:col>9</xdr:col>
      <xdr:colOff>655350</xdr:colOff>
      <xdr:row>42</xdr:row>
      <xdr:rowOff>189500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641350</xdr:colOff>
      <xdr:row>18</xdr:row>
      <xdr:rowOff>174624</xdr:rowOff>
    </xdr:from>
    <xdr:to>
      <xdr:col>14</xdr:col>
      <xdr:colOff>633475</xdr:colOff>
      <xdr:row>30</xdr:row>
      <xdr:rowOff>195849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641350</xdr:colOff>
      <xdr:row>30</xdr:row>
      <xdr:rowOff>177800</xdr:rowOff>
    </xdr:from>
    <xdr:to>
      <xdr:col>14</xdr:col>
      <xdr:colOff>633475</xdr:colOff>
      <xdr:row>42</xdr:row>
      <xdr:rowOff>189500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</xdr:col>
      <xdr:colOff>9525</xdr:colOff>
      <xdr:row>18</xdr:row>
      <xdr:rowOff>174624</xdr:rowOff>
    </xdr:from>
    <xdr:ext cx="6039217" cy="278089"/>
    <xdr:sp macro="" textlink="">
      <xdr:nvSpPr>
        <xdr:cNvPr id="13" name="TextovéPole 12"/>
        <xdr:cNvSpPr txBox="1"/>
      </xdr:nvSpPr>
      <xdr:spPr>
        <a:xfrm>
          <a:off x="3867150" y="3641724"/>
          <a:ext cx="603921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pojištění v časové řadě a v aktuálním období dle druhu důchodu</a:t>
          </a:r>
        </a:p>
      </xdr:txBody>
    </xdr:sp>
    <xdr:clientData/>
  </xdr:oneCellAnchor>
  <xdr:oneCellAnchor>
    <xdr:from>
      <xdr:col>3</xdr:col>
      <xdr:colOff>114300</xdr:colOff>
      <xdr:row>30</xdr:row>
      <xdr:rowOff>177800</xdr:rowOff>
    </xdr:from>
    <xdr:ext cx="5959067" cy="278089"/>
    <xdr:sp macro="" textlink="">
      <xdr:nvSpPr>
        <xdr:cNvPr id="14" name="TextovéPole 13"/>
        <xdr:cNvSpPr txBox="1"/>
      </xdr:nvSpPr>
      <xdr:spPr>
        <a:xfrm>
          <a:off x="3971925" y="6035675"/>
          <a:ext cx="595906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nemocenské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pojištění v časové řadě a v aktuálním období dle druhu dávky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1" spans="2:16" x14ac:dyDescent="0.2">
      <c r="O1" s="27"/>
    </row>
    <row r="2" spans="2:16" x14ac:dyDescent="0.2">
      <c r="B2" s="1" t="s">
        <v>16</v>
      </c>
    </row>
    <row r="3" spans="2:16" x14ac:dyDescent="0.2">
      <c r="D3" s="15"/>
      <c r="O3" s="2" t="s">
        <v>0</v>
      </c>
    </row>
    <row r="4" spans="2:16" s="4" customFormat="1" ht="15.75" customHeight="1" x14ac:dyDescent="0.2">
      <c r="B4" s="16"/>
      <c r="C4" s="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9">
        <v>2025</v>
      </c>
    </row>
    <row r="5" spans="2:16" ht="15.75" customHeight="1" x14ac:dyDescent="0.2">
      <c r="B5" s="10" t="s">
        <v>1</v>
      </c>
      <c r="C5" s="11">
        <f t="shared" ref="C5:N5" si="0">SUM(C6:C9)</f>
        <v>273239.18156936002</v>
      </c>
      <c r="D5" s="11">
        <f t="shared" si="0"/>
        <v>275756.62431888998</v>
      </c>
      <c r="E5" s="11">
        <f t="shared" si="0"/>
        <v>282913.64089886</v>
      </c>
      <c r="F5" s="11">
        <f t="shared" si="0"/>
        <v>291325.03963151999</v>
      </c>
      <c r="G5" s="11">
        <f t="shared" si="0"/>
        <v>303339.51254227001</v>
      </c>
      <c r="H5" s="11">
        <f t="shared" si="0"/>
        <v>316402.21756604005</v>
      </c>
      <c r="I5" s="11">
        <f t="shared" si="0"/>
        <v>343260.51671489002</v>
      </c>
      <c r="J5" s="11">
        <f t="shared" si="0"/>
        <v>369533.62157796999</v>
      </c>
      <c r="K5" s="11">
        <f t="shared" si="0"/>
        <v>390075.57624046004</v>
      </c>
      <c r="L5" s="11">
        <f t="shared" si="0"/>
        <v>426148.41405423003</v>
      </c>
      <c r="M5" s="11">
        <f t="shared" si="0"/>
        <v>501321.87239099003</v>
      </c>
      <c r="N5" s="11">
        <f t="shared" si="0"/>
        <v>520825.68016921997</v>
      </c>
      <c r="O5" s="11">
        <f t="shared" ref="O5" si="1">SUM(O6:O9)</f>
        <v>525248.54393624002</v>
      </c>
      <c r="P5" s="7"/>
    </row>
    <row r="6" spans="2:16" ht="15" customHeight="1" x14ac:dyDescent="0.2">
      <c r="B6" s="12" t="s">
        <v>6</v>
      </c>
      <c r="C6" s="13">
        <v>219820.95000420001</v>
      </c>
      <c r="D6" s="13">
        <v>222532.70174610001</v>
      </c>
      <c r="E6" s="13">
        <v>229733.25336696999</v>
      </c>
      <c r="F6" s="13">
        <v>235066.9061815</v>
      </c>
      <c r="G6" s="13">
        <v>249176.31372322</v>
      </c>
      <c r="H6" s="13">
        <v>261686.68390120001</v>
      </c>
      <c r="I6" s="17">
        <v>285018.20250555</v>
      </c>
      <c r="J6" s="13">
        <v>306360.77660056</v>
      </c>
      <c r="K6" s="13">
        <v>323762.39625652001</v>
      </c>
      <c r="L6" s="13">
        <v>353034.94468513003</v>
      </c>
      <c r="M6" s="13">
        <v>420206.12426849001</v>
      </c>
      <c r="N6" s="13">
        <v>436776.39031632</v>
      </c>
      <c r="O6" s="13">
        <v>439206.63964901003</v>
      </c>
      <c r="P6" s="8"/>
    </row>
    <row r="7" spans="2:16" ht="15" customHeight="1" x14ac:dyDescent="0.2">
      <c r="B7" s="12" t="s">
        <v>7</v>
      </c>
      <c r="C7" s="13">
        <v>32617.676825390001</v>
      </c>
      <c r="D7" s="13">
        <v>32009.217067670001</v>
      </c>
      <c r="E7" s="13">
        <v>31987.381775780002</v>
      </c>
      <c r="F7" s="13">
        <v>31679.963419610001</v>
      </c>
      <c r="G7" s="13">
        <v>32625.89968146</v>
      </c>
      <c r="H7" s="13">
        <v>33448.545217799998</v>
      </c>
      <c r="I7" s="17">
        <v>35967.530485609997</v>
      </c>
      <c r="J7" s="13">
        <v>38063.146234500004</v>
      </c>
      <c r="K7" s="13">
        <v>39425.434079650004</v>
      </c>
      <c r="L7" s="13">
        <v>43302.505144610004</v>
      </c>
      <c r="M7" s="13">
        <v>48560.667916669998</v>
      </c>
      <c r="N7" s="13">
        <v>50596.258678489998</v>
      </c>
      <c r="O7" s="13">
        <v>51591.018558639997</v>
      </c>
      <c r="P7" s="8"/>
    </row>
    <row r="8" spans="2:16" ht="15" customHeight="1" x14ac:dyDescent="0.2">
      <c r="B8" s="12" t="s">
        <v>8</v>
      </c>
      <c r="C8" s="13">
        <v>19918.354484330001</v>
      </c>
      <c r="D8" s="13">
        <v>19582.233557099997</v>
      </c>
      <c r="E8" s="13">
        <v>19670.08360211</v>
      </c>
      <c r="F8" s="13">
        <v>19606.714830199999</v>
      </c>
      <c r="G8" s="13">
        <v>20176.840295590006</v>
      </c>
      <c r="H8" s="13">
        <v>20622.33475704</v>
      </c>
      <c r="I8" s="17">
        <v>21663.934119730002</v>
      </c>
      <c r="J8" s="13">
        <v>22733.503852510003</v>
      </c>
      <c r="K8" s="13">
        <v>24446.19368407</v>
      </c>
      <c r="L8" s="13">
        <v>26389.086331250001</v>
      </c>
      <c r="M8" s="13">
        <v>30239.01752718</v>
      </c>
      <c r="N8" s="13">
        <v>31400.48075595</v>
      </c>
      <c r="O8" s="13">
        <v>31554.48941944</v>
      </c>
      <c r="P8" s="8"/>
    </row>
    <row r="9" spans="2:16" ht="15" customHeight="1" x14ac:dyDescent="0.2">
      <c r="B9" s="12" t="s">
        <v>2</v>
      </c>
      <c r="C9" s="13">
        <v>882.20025544000009</v>
      </c>
      <c r="D9" s="13">
        <v>1632.4719480199999</v>
      </c>
      <c r="E9" s="13">
        <v>1522.9221540000001</v>
      </c>
      <c r="F9" s="13">
        <v>4971.4552002099999</v>
      </c>
      <c r="G9" s="13">
        <v>1360.458842</v>
      </c>
      <c r="H9" s="13">
        <v>644.65368999999998</v>
      </c>
      <c r="I9" s="17">
        <v>610.849604</v>
      </c>
      <c r="J9" s="13">
        <v>2376.1948904000001</v>
      </c>
      <c r="K9" s="13">
        <v>2441.55222022</v>
      </c>
      <c r="L9" s="13">
        <v>3421.87789324</v>
      </c>
      <c r="M9" s="13">
        <v>2316.0626786500002</v>
      </c>
      <c r="N9" s="13">
        <v>2052.5504184599999</v>
      </c>
      <c r="O9" s="13">
        <v>2896.39630915</v>
      </c>
      <c r="P9" s="8"/>
    </row>
    <row r="10" spans="2:16" ht="15.75" customHeight="1" x14ac:dyDescent="0.2">
      <c r="B10" s="10" t="s">
        <v>3</v>
      </c>
      <c r="C10" s="11">
        <f t="shared" ref="C10:N10" si="2">SUM(C11:C17)</f>
        <v>15286.670468329999</v>
      </c>
      <c r="D10" s="11">
        <f t="shared" si="2"/>
        <v>16501.072501089999</v>
      </c>
      <c r="E10" s="11">
        <f t="shared" si="2"/>
        <v>18070.574551040001</v>
      </c>
      <c r="F10" s="11">
        <f t="shared" si="2"/>
        <v>19719.814002899999</v>
      </c>
      <c r="G10" s="11">
        <f t="shared" si="2"/>
        <v>21236.539804489999</v>
      </c>
      <c r="H10" s="11">
        <f t="shared" si="2"/>
        <v>25267.322293789999</v>
      </c>
      <c r="I10" s="11">
        <f t="shared" si="2"/>
        <v>29096.342881180004</v>
      </c>
      <c r="J10" s="11">
        <f t="shared" si="2"/>
        <v>42883.130283880004</v>
      </c>
      <c r="K10" s="11">
        <f t="shared" si="2"/>
        <v>39258.134062869991</v>
      </c>
      <c r="L10" s="11">
        <f t="shared" si="2"/>
        <v>36191.256516779998</v>
      </c>
      <c r="M10" s="11">
        <f t="shared" si="2"/>
        <v>34423.793804180001</v>
      </c>
      <c r="N10" s="11">
        <f t="shared" si="2"/>
        <v>35842.62188554</v>
      </c>
      <c r="O10" s="11">
        <f t="shared" ref="O10" si="3">SUM(O11:O17)</f>
        <v>37007.590171010001</v>
      </c>
      <c r="P10" s="8"/>
    </row>
    <row r="11" spans="2:16" ht="15" customHeight="1" x14ac:dyDescent="0.2">
      <c r="B11" s="12" t="s">
        <v>9</v>
      </c>
      <c r="C11" s="13">
        <v>9237.5575164900001</v>
      </c>
      <c r="D11" s="13">
        <v>10442.67352285</v>
      </c>
      <c r="E11" s="13">
        <v>11631.16108625</v>
      </c>
      <c r="F11" s="13">
        <v>12834.61661544</v>
      </c>
      <c r="G11" s="13">
        <v>13844.164430069999</v>
      </c>
      <c r="H11" s="13">
        <v>16940.388702120003</v>
      </c>
      <c r="I11" s="13">
        <v>20048.186593950002</v>
      </c>
      <c r="J11" s="13">
        <v>24693.956121160001</v>
      </c>
      <c r="K11" s="13">
        <v>25766.82276603</v>
      </c>
      <c r="L11" s="13">
        <v>25016.361922279997</v>
      </c>
      <c r="M11" s="13">
        <v>24064.615819980001</v>
      </c>
      <c r="N11" s="13">
        <v>25747.888443840002</v>
      </c>
      <c r="O11" s="13">
        <v>27194.686204830003</v>
      </c>
      <c r="P11" s="8"/>
    </row>
    <row r="12" spans="2:16" ht="15" customHeight="1" x14ac:dyDescent="0.2">
      <c r="B12" s="12" t="s">
        <v>12</v>
      </c>
      <c r="C12" s="13">
        <v>5410.0698408400003</v>
      </c>
      <c r="D12" s="13">
        <v>5439.5351849199997</v>
      </c>
      <c r="E12" s="13">
        <v>5631.7155958900003</v>
      </c>
      <c r="F12" s="13">
        <v>5996.0060634600004</v>
      </c>
      <c r="G12" s="13">
        <v>6343.5412604200001</v>
      </c>
      <c r="H12" s="13">
        <v>6929.2303242099997</v>
      </c>
      <c r="I12" s="13">
        <v>7458.0956013699997</v>
      </c>
      <c r="J12" s="13">
        <v>7828.5706717600006</v>
      </c>
      <c r="K12" s="13">
        <v>8363.9584868399998</v>
      </c>
      <c r="L12" s="13">
        <v>8402.40627761</v>
      </c>
      <c r="M12" s="13">
        <v>7855.4630677499999</v>
      </c>
      <c r="N12" s="13">
        <v>7642.8820710399996</v>
      </c>
      <c r="O12" s="13">
        <v>7368.8782991999997</v>
      </c>
      <c r="P12" s="8"/>
    </row>
    <row r="13" spans="2:16" ht="15" customHeight="1" x14ac:dyDescent="0.2">
      <c r="B13" s="12" t="s">
        <v>10</v>
      </c>
      <c r="C13" s="13">
        <v>633.91054599999995</v>
      </c>
      <c r="D13" s="13">
        <v>612.23204332</v>
      </c>
      <c r="E13" s="13">
        <v>800.96115699999996</v>
      </c>
      <c r="F13" s="13">
        <v>882.29689399999995</v>
      </c>
      <c r="G13" s="13">
        <v>1042.673434</v>
      </c>
      <c r="H13" s="13">
        <v>1227.7676779999999</v>
      </c>
      <c r="I13" s="13">
        <v>1297.4348583599999</v>
      </c>
      <c r="J13" s="13">
        <v>10048.164122</v>
      </c>
      <c r="K13" s="13">
        <v>4790.732043</v>
      </c>
      <c r="L13" s="13">
        <v>2161.8861518600002</v>
      </c>
      <c r="M13" s="13">
        <v>1888.85564845</v>
      </c>
      <c r="N13" s="13">
        <v>1818.29938866</v>
      </c>
      <c r="O13" s="13">
        <v>1788.84072698</v>
      </c>
      <c r="P13" s="8"/>
    </row>
    <row r="14" spans="2:16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3">
        <v>154.34872799999999</v>
      </c>
      <c r="I14" s="13">
        <v>205.840282</v>
      </c>
      <c r="J14" s="13">
        <v>205.85603</v>
      </c>
      <c r="K14" s="13">
        <v>215.61727500000001</v>
      </c>
      <c r="L14" s="13">
        <v>449.68598100000003</v>
      </c>
      <c r="M14" s="13">
        <v>442.82836900000001</v>
      </c>
      <c r="N14" s="13">
        <v>439.46338900000001</v>
      </c>
      <c r="O14" s="13">
        <v>434.91101300000003</v>
      </c>
      <c r="P14" s="5"/>
    </row>
    <row r="15" spans="2:16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3">
        <v>9.4135849999999994</v>
      </c>
      <c r="I15" s="13">
        <v>79.670632999999995</v>
      </c>
      <c r="J15" s="13">
        <v>101.38684600000001</v>
      </c>
      <c r="K15" s="13">
        <v>116.67121299999999</v>
      </c>
      <c r="L15" s="13">
        <v>154.628254</v>
      </c>
      <c r="M15" s="13">
        <v>166.490578</v>
      </c>
      <c r="N15" s="13">
        <v>189.59812199999999</v>
      </c>
      <c r="O15" s="13">
        <v>215.158152</v>
      </c>
      <c r="P15" s="5"/>
    </row>
    <row r="16" spans="2:16" ht="15" customHeight="1" x14ac:dyDescent="0.2">
      <c r="B16" s="18" t="s">
        <v>11</v>
      </c>
      <c r="C16" s="13">
        <v>5.13666</v>
      </c>
      <c r="D16" s="13">
        <v>6.6317500000000003</v>
      </c>
      <c r="E16" s="13">
        <v>6.7509079999999999</v>
      </c>
      <c r="F16" s="13">
        <v>6.8944299999999998</v>
      </c>
      <c r="G16" s="13">
        <v>6.1606800000000002</v>
      </c>
      <c r="H16" s="13">
        <v>6.1915480000000001</v>
      </c>
      <c r="I16" s="13">
        <v>7.1539580000000003</v>
      </c>
      <c r="J16" s="13">
        <v>5.2336150000000004</v>
      </c>
      <c r="K16" s="13">
        <v>4.3895650000000002</v>
      </c>
      <c r="L16" s="13">
        <v>6.3992209999999998</v>
      </c>
      <c r="M16" s="13">
        <v>5.5850929999999996</v>
      </c>
      <c r="N16" s="13">
        <v>4.4959579999999999</v>
      </c>
      <c r="O16" s="13">
        <v>5.1380819999999998</v>
      </c>
      <c r="P16" s="8"/>
    </row>
    <row r="17" spans="2:16" ht="15" customHeight="1" x14ac:dyDescent="0.2">
      <c r="B17" s="12" t="s">
        <v>2</v>
      </c>
      <c r="C17" s="14">
        <v>-4.0949999999999997E-3</v>
      </c>
      <c r="D17" s="14">
        <v>0</v>
      </c>
      <c r="E17" s="14">
        <v>-1.41961E-2</v>
      </c>
      <c r="F17" s="14">
        <v>0</v>
      </c>
      <c r="G17" s="14">
        <v>0</v>
      </c>
      <c r="H17" s="13">
        <v>-1.8271539999999999E-2</v>
      </c>
      <c r="I17" s="13">
        <v>-3.9045499999999997E-2</v>
      </c>
      <c r="J17" s="13">
        <v>-3.7122040000000002E-2</v>
      </c>
      <c r="K17" s="13">
        <v>-5.7285999999999997E-2</v>
      </c>
      <c r="L17" s="13">
        <v>-0.11129097</v>
      </c>
      <c r="M17" s="13">
        <v>-4.4771999999999999E-2</v>
      </c>
      <c r="N17" s="13">
        <v>-5.4869999999999997E-3</v>
      </c>
      <c r="O17" s="13">
        <v>-2.2307E-2</v>
      </c>
      <c r="P17" s="5"/>
    </row>
    <row r="18" spans="2:16" ht="15.75" customHeight="1" x14ac:dyDescent="0.2">
      <c r="B18" s="20" t="s">
        <v>5</v>
      </c>
      <c r="C18" s="21">
        <f t="shared" ref="C18:N18" si="4">C5+C10</f>
        <v>288525.85203769</v>
      </c>
      <c r="D18" s="21">
        <f t="shared" si="4"/>
        <v>292257.69681997999</v>
      </c>
      <c r="E18" s="21">
        <f t="shared" si="4"/>
        <v>300984.21544990002</v>
      </c>
      <c r="F18" s="21">
        <f t="shared" si="4"/>
        <v>311044.85363441997</v>
      </c>
      <c r="G18" s="21">
        <f t="shared" si="4"/>
        <v>324576.05234676</v>
      </c>
      <c r="H18" s="21">
        <f t="shared" si="4"/>
        <v>341669.53985983005</v>
      </c>
      <c r="I18" s="21">
        <f t="shared" si="4"/>
        <v>372356.85959607002</v>
      </c>
      <c r="J18" s="21">
        <f t="shared" si="4"/>
        <v>412416.75186184997</v>
      </c>
      <c r="K18" s="21">
        <f t="shared" si="4"/>
        <v>429333.71030333004</v>
      </c>
      <c r="L18" s="21">
        <f t="shared" si="4"/>
        <v>462339.67057101004</v>
      </c>
      <c r="M18" s="21">
        <f t="shared" si="4"/>
        <v>535745.66619517002</v>
      </c>
      <c r="N18" s="21">
        <f t="shared" si="4"/>
        <v>556668.30205475993</v>
      </c>
      <c r="O18" s="21">
        <f t="shared" ref="O18" si="5">O5+O10</f>
        <v>562256.13410725002</v>
      </c>
    </row>
    <row r="19" spans="2:16" ht="15" customHeight="1" x14ac:dyDescent="0.2">
      <c r="B19" s="26" t="s">
        <v>17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2:16" ht="15.75" customHeight="1" x14ac:dyDescent="0.2">
      <c r="H20" s="19"/>
    </row>
    <row r="21" spans="2:16" ht="15.75" customHeight="1" x14ac:dyDescent="0.2">
      <c r="H21" s="19"/>
    </row>
    <row r="22" spans="2:16" ht="15.7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6" ht="15.7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>
      <c r="B43" s="1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'Výdaje leden - září'!B2</f>
        <v>Výdaje na sociální zabezpečení - leden až září</v>
      </c>
    </row>
    <row r="3" spans="2:15" s="4" customFormat="1" ht="15" customHeight="1" x14ac:dyDescent="0.2">
      <c r="B3" s="3"/>
      <c r="C3" s="3"/>
      <c r="D3" s="15"/>
      <c r="E3" s="3"/>
      <c r="F3" s="3"/>
      <c r="G3" s="3"/>
      <c r="H3" s="3"/>
      <c r="I3" s="3"/>
      <c r="J3" s="3"/>
      <c r="L3" s="2" t="s">
        <v>0</v>
      </c>
      <c r="M3" s="3"/>
      <c r="N3" s="3"/>
      <c r="O3" s="3"/>
    </row>
    <row r="4" spans="2:15" s="6" customFormat="1" ht="15.75" customHeight="1" x14ac:dyDescent="0.2">
      <c r="B4" s="16"/>
      <c r="C4" s="9">
        <v>2003</v>
      </c>
      <c r="D4" s="9">
        <v>2004</v>
      </c>
      <c r="E4" s="9">
        <v>2005</v>
      </c>
      <c r="F4" s="9">
        <v>2006</v>
      </c>
      <c r="G4" s="9">
        <v>2007</v>
      </c>
      <c r="H4" s="9">
        <v>2008</v>
      </c>
      <c r="I4" s="9">
        <v>2009</v>
      </c>
      <c r="J4" s="9">
        <v>2010</v>
      </c>
      <c r="K4" s="9">
        <v>2011</v>
      </c>
      <c r="L4" s="9">
        <v>2012</v>
      </c>
      <c r="M4" s="4"/>
      <c r="N4" s="4"/>
      <c r="O4" s="4"/>
    </row>
    <row r="5" spans="2:15" ht="15.75" customHeight="1" x14ac:dyDescent="0.2">
      <c r="B5" s="10" t="s">
        <v>1</v>
      </c>
      <c r="C5" s="11">
        <f>SUM(C6:C9)</f>
        <v>164460.79894200998</v>
      </c>
      <c r="D5" s="11">
        <f t="shared" ref="D5:K5" si="0">SUM(D6:D9)</f>
        <v>169237.33015144002</v>
      </c>
      <c r="E5" s="11">
        <f t="shared" si="0"/>
        <v>184781.49301165997</v>
      </c>
      <c r="F5" s="11">
        <f t="shared" si="0"/>
        <v>199009.26611733</v>
      </c>
      <c r="G5" s="11">
        <f t="shared" si="0"/>
        <v>210132.08760519</v>
      </c>
      <c r="H5" s="11">
        <f t="shared" si="0"/>
        <v>225287.43475458998</v>
      </c>
      <c r="I5" s="11">
        <f t="shared" si="0"/>
        <v>246359.24949367999</v>
      </c>
      <c r="J5" s="11">
        <f t="shared" si="0"/>
        <v>252680.19829097998</v>
      </c>
      <c r="K5" s="11">
        <f t="shared" si="0"/>
        <v>268699.82977861003</v>
      </c>
      <c r="L5" s="11">
        <f>SUM(L6:L9)</f>
        <v>274814.23245464999</v>
      </c>
      <c r="M5" s="6"/>
      <c r="N5" s="6"/>
      <c r="O5" s="6"/>
    </row>
    <row r="6" spans="2:15" ht="15" customHeight="1" x14ac:dyDescent="0.2">
      <c r="B6" s="12" t="s">
        <v>6</v>
      </c>
      <c r="C6" s="13">
        <v>114803.99701495</v>
      </c>
      <c r="D6" s="13">
        <v>118413.34369313001</v>
      </c>
      <c r="E6" s="13">
        <v>129093.30821167</v>
      </c>
      <c r="F6" s="13">
        <v>141096.54176563001</v>
      </c>
      <c r="G6" s="13">
        <v>148430.99863369</v>
      </c>
      <c r="H6" s="13">
        <v>160573.10937957998</v>
      </c>
      <c r="I6" s="13">
        <v>178849.87954026999</v>
      </c>
      <c r="J6" s="17">
        <v>195966.31102184</v>
      </c>
      <c r="K6" s="13">
        <v>210722.57227426002</v>
      </c>
      <c r="L6" s="13">
        <v>219580.89588960001</v>
      </c>
    </row>
    <row r="7" spans="2:15" ht="15" customHeight="1" x14ac:dyDescent="0.2">
      <c r="B7" s="12" t="s">
        <v>7</v>
      </c>
      <c r="C7" s="13">
        <v>29884.608076929999</v>
      </c>
      <c r="D7" s="13">
        <v>30755.385165209998</v>
      </c>
      <c r="E7" s="13">
        <v>33485.632306219995</v>
      </c>
      <c r="F7" s="13">
        <v>36665.450296800002</v>
      </c>
      <c r="G7" s="13">
        <v>39452.451499949995</v>
      </c>
      <c r="H7" s="13">
        <v>41876.670756229993</v>
      </c>
      <c r="I7" s="13">
        <v>45239.798776099997</v>
      </c>
      <c r="J7" s="17">
        <v>35137.008195300004</v>
      </c>
      <c r="K7" s="13">
        <v>35701.007168039992</v>
      </c>
      <c r="L7" s="13">
        <v>34014.564176270003</v>
      </c>
    </row>
    <row r="8" spans="2:15" ht="15" customHeight="1" x14ac:dyDescent="0.2">
      <c r="B8" s="12" t="s">
        <v>8</v>
      </c>
      <c r="C8" s="13">
        <v>15707.31633906</v>
      </c>
      <c r="D8" s="13">
        <v>15655.397913729999</v>
      </c>
      <c r="E8" s="13">
        <v>16460.094459749998</v>
      </c>
      <c r="F8" s="13">
        <v>17530.01489812</v>
      </c>
      <c r="G8" s="13">
        <v>18597.829555119999</v>
      </c>
      <c r="H8" s="13">
        <v>19094.467217429999</v>
      </c>
      <c r="I8" s="13">
        <v>20051.067540780001</v>
      </c>
      <c r="J8" s="17">
        <v>19486.209847869999</v>
      </c>
      <c r="K8" s="13">
        <v>20241.951903929999</v>
      </c>
      <c r="L8" s="13">
        <v>20245.431495659999</v>
      </c>
    </row>
    <row r="9" spans="2:15" ht="15" customHeight="1" x14ac:dyDescent="0.2">
      <c r="B9" s="12" t="s">
        <v>2</v>
      </c>
      <c r="C9" s="13">
        <v>4064.8775110700003</v>
      </c>
      <c r="D9" s="13">
        <v>4413.2033793700002</v>
      </c>
      <c r="E9" s="13">
        <v>5742.45803402</v>
      </c>
      <c r="F9" s="13">
        <v>3717.25915678</v>
      </c>
      <c r="G9" s="13">
        <v>3650.8079164299998</v>
      </c>
      <c r="H9" s="13">
        <v>3743.1874013500001</v>
      </c>
      <c r="I9" s="13">
        <v>2218.5036365300002</v>
      </c>
      <c r="J9" s="17">
        <v>2090.6692259699998</v>
      </c>
      <c r="K9" s="13">
        <v>2034.2984323800001</v>
      </c>
      <c r="L9" s="13">
        <v>973.34089312000003</v>
      </c>
    </row>
    <row r="10" spans="2:15" ht="15.75" customHeight="1" x14ac:dyDescent="0.2">
      <c r="B10" s="10" t="s">
        <v>3</v>
      </c>
      <c r="C10" s="11">
        <f t="shared" ref="C10:L10" si="1">SUM(C11:C17)</f>
        <v>26069.036055000004</v>
      </c>
      <c r="D10" s="11">
        <f t="shared" si="1"/>
        <v>22518.7572416</v>
      </c>
      <c r="E10" s="11">
        <f t="shared" si="1"/>
        <v>24141.261880000002</v>
      </c>
      <c r="F10" s="11">
        <f t="shared" si="1"/>
        <v>24935.084028500001</v>
      </c>
      <c r="G10" s="11">
        <f t="shared" si="1"/>
        <v>25968.224563</v>
      </c>
      <c r="H10" s="11">
        <f t="shared" si="1"/>
        <v>23978.215095</v>
      </c>
      <c r="I10" s="11">
        <f t="shared" si="1"/>
        <v>19925.037136499999</v>
      </c>
      <c r="J10" s="11">
        <f t="shared" si="1"/>
        <v>16645.108068730002</v>
      </c>
      <c r="K10" s="11">
        <f t="shared" si="1"/>
        <v>16648.239835929999</v>
      </c>
      <c r="L10" s="11">
        <f t="shared" si="1"/>
        <v>14674.935588830003</v>
      </c>
    </row>
    <row r="11" spans="2:15" ht="15" customHeight="1" x14ac:dyDescent="0.2">
      <c r="B11" s="12" t="s">
        <v>9</v>
      </c>
      <c r="C11" s="13">
        <v>22500.59535</v>
      </c>
      <c r="D11" s="13">
        <v>18913.677262000001</v>
      </c>
      <c r="E11" s="13">
        <v>20121.341926000001</v>
      </c>
      <c r="F11" s="13">
        <v>20628.762505999999</v>
      </c>
      <c r="G11" s="13">
        <v>20978.432970000002</v>
      </c>
      <c r="H11" s="13">
        <v>18643.668901000001</v>
      </c>
      <c r="I11" s="13">
        <v>14204.0188395</v>
      </c>
      <c r="J11" s="13">
        <v>11523.365957290001</v>
      </c>
      <c r="K11" s="13">
        <v>10547.918447959999</v>
      </c>
      <c r="L11" s="13">
        <v>8797.8209242700013</v>
      </c>
    </row>
    <row r="12" spans="2:15" ht="15" customHeight="1" x14ac:dyDescent="0.2">
      <c r="B12" s="12" t="s">
        <v>12</v>
      </c>
      <c r="C12" s="13">
        <v>2794.8399829999998</v>
      </c>
      <c r="D12" s="13">
        <v>3044.5210160000001</v>
      </c>
      <c r="E12" s="13">
        <v>3384.939183</v>
      </c>
      <c r="F12" s="13">
        <v>3676.5937859999999</v>
      </c>
      <c r="G12" s="13">
        <v>4331.7305859999997</v>
      </c>
      <c r="H12" s="13">
        <v>4709.4765740000003</v>
      </c>
      <c r="I12" s="13">
        <v>5169.5431859999999</v>
      </c>
      <c r="J12" s="13">
        <v>4823.6995244399995</v>
      </c>
      <c r="K12" s="13">
        <v>5619.8034052200001</v>
      </c>
      <c r="L12" s="13">
        <v>5366.2058245600001</v>
      </c>
    </row>
    <row r="13" spans="2:15" ht="15" customHeight="1" x14ac:dyDescent="0.2">
      <c r="B13" s="12" t="s">
        <v>15</v>
      </c>
      <c r="C13" s="13">
        <v>769.12156600000003</v>
      </c>
      <c r="D13" s="13">
        <v>556.10423000000003</v>
      </c>
      <c r="E13" s="13">
        <v>631.43264599999998</v>
      </c>
      <c r="F13" s="13">
        <v>626.48443699999996</v>
      </c>
      <c r="G13" s="13">
        <v>673.05276800000001</v>
      </c>
      <c r="H13" s="13">
        <v>621.80831499999999</v>
      </c>
      <c r="I13" s="13">
        <v>546.61446000000001</v>
      </c>
      <c r="J13" s="13">
        <v>295.36308300000002</v>
      </c>
      <c r="K13" s="13">
        <v>476.49050775000001</v>
      </c>
      <c r="L13" s="13">
        <v>505.90833700000002</v>
      </c>
    </row>
    <row r="14" spans="2:15" ht="15" customHeight="1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</row>
    <row r="15" spans="2:15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4" t="s">
        <v>4</v>
      </c>
      <c r="I15" s="14" t="s">
        <v>4</v>
      </c>
      <c r="J15" s="14" t="s">
        <v>4</v>
      </c>
      <c r="K15" s="14" t="s">
        <v>4</v>
      </c>
      <c r="L15" s="14" t="s">
        <v>4</v>
      </c>
    </row>
    <row r="16" spans="2:15" ht="15" customHeight="1" x14ac:dyDescent="0.2">
      <c r="B16" s="18" t="s">
        <v>11</v>
      </c>
      <c r="C16" s="13">
        <v>4.3538930000000002</v>
      </c>
      <c r="D16" s="13">
        <v>4.3158279999999998</v>
      </c>
      <c r="E16" s="13">
        <v>3.5900789999999998</v>
      </c>
      <c r="F16" s="13">
        <v>3.0449310000000001</v>
      </c>
      <c r="G16" s="13">
        <v>2.981881</v>
      </c>
      <c r="H16" s="13">
        <v>3.2613050000000001</v>
      </c>
      <c r="I16" s="13">
        <v>4.1207719999999997</v>
      </c>
      <c r="J16" s="13">
        <v>2.6707269999999999</v>
      </c>
      <c r="K16" s="13">
        <v>4.0275949999999998</v>
      </c>
      <c r="L16" s="13">
        <v>5.0069429999999997</v>
      </c>
    </row>
    <row r="17" spans="2:15" ht="15" customHeight="1" x14ac:dyDescent="0.2">
      <c r="B17" s="12" t="s">
        <v>2</v>
      </c>
      <c r="C17" s="14">
        <v>0.12526300000000001</v>
      </c>
      <c r="D17" s="14">
        <v>0.13890560000000002</v>
      </c>
      <c r="E17" s="14">
        <v>-4.1953999999999998E-2</v>
      </c>
      <c r="F17" s="14">
        <v>0.1983685</v>
      </c>
      <c r="G17" s="14">
        <v>-17.973642000000002</v>
      </c>
      <c r="H17" s="14">
        <v>0</v>
      </c>
      <c r="I17" s="13">
        <v>0.73987899999999995</v>
      </c>
      <c r="J17" s="13">
        <v>8.7770000000000001E-3</v>
      </c>
      <c r="K17" s="13">
        <v>-1.2E-4</v>
      </c>
      <c r="L17" s="14">
        <v>-6.4400000000000004E-3</v>
      </c>
    </row>
    <row r="18" spans="2:15" ht="15.75" customHeight="1" x14ac:dyDescent="0.2">
      <c r="B18" s="20" t="s">
        <v>5</v>
      </c>
      <c r="C18" s="21">
        <f>C5+C10</f>
        <v>190529.83499700998</v>
      </c>
      <c r="D18" s="21">
        <f t="shared" ref="D18:L18" si="2">D5+D10</f>
        <v>191756.08739304001</v>
      </c>
      <c r="E18" s="21">
        <f t="shared" si="2"/>
        <v>208922.75489165998</v>
      </c>
      <c r="F18" s="21">
        <f t="shared" si="2"/>
        <v>223944.35014583002</v>
      </c>
      <c r="G18" s="21">
        <f t="shared" si="2"/>
        <v>236100.31216818999</v>
      </c>
      <c r="H18" s="21">
        <f t="shared" si="2"/>
        <v>249265.64984958997</v>
      </c>
      <c r="I18" s="21">
        <f t="shared" si="2"/>
        <v>266284.28663017997</v>
      </c>
      <c r="J18" s="21">
        <f t="shared" si="2"/>
        <v>269325.30635971</v>
      </c>
      <c r="K18" s="22">
        <f t="shared" si="2"/>
        <v>285348.06961454003</v>
      </c>
      <c r="L18" s="21">
        <f t="shared" si="2"/>
        <v>289489.16804347996</v>
      </c>
      <c r="M18" s="23"/>
      <c r="N18" s="23"/>
      <c r="O18" s="23"/>
    </row>
    <row r="19" spans="2:15" ht="15" customHeight="1" x14ac:dyDescent="0.2">
      <c r="B19" s="26" t="s">
        <v>17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Výdaje leden - září</vt:lpstr>
      <vt:lpstr>Starší údaje</vt:lpstr>
      <vt:lpstr>'Starší údaje'!Oblast_tisku</vt:lpstr>
      <vt:lpstr>'Výdaje leden - září'!Oblast_tisku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2025-06-24T13:22:29Z</cp:lastPrinted>
  <dcterms:created xsi:type="dcterms:W3CDTF">2025-05-19T09:52:11Z</dcterms:created>
  <dcterms:modified xsi:type="dcterms:W3CDTF">2026-01-21T11:08:17Z</dcterms:modified>
</cp:coreProperties>
</file>